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yson.cumming\Desktop\"/>
    </mc:Choice>
  </mc:AlternateContent>
  <bookViews>
    <workbookView xWindow="-20" yWindow="-20" windowWidth="38460" windowHeight="8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L48" i="1"/>
  <c r="L50" i="1"/>
  <c r="L51" i="1"/>
  <c r="D51" i="1" l="1"/>
  <c r="E51" i="1"/>
  <c r="F51" i="1"/>
  <c r="G51" i="1"/>
  <c r="H51" i="1"/>
  <c r="I51" i="1"/>
  <c r="J51" i="1"/>
  <c r="K51" i="1"/>
  <c r="C51" i="1"/>
  <c r="D48" i="1"/>
  <c r="E48" i="1"/>
  <c r="F48" i="1"/>
  <c r="G48" i="1"/>
  <c r="H48" i="1"/>
  <c r="I48" i="1"/>
  <c r="J48" i="1"/>
  <c r="K48" i="1"/>
  <c r="C48" i="1"/>
  <c r="D50" i="1"/>
  <c r="E50" i="1"/>
  <c r="F50" i="1"/>
  <c r="G50" i="1"/>
  <c r="H50" i="1"/>
  <c r="I50" i="1"/>
  <c r="J50" i="1"/>
  <c r="K50" i="1"/>
  <c r="C50" i="1"/>
  <c r="D47" i="1"/>
  <c r="E47" i="1"/>
  <c r="F47" i="1"/>
  <c r="G47" i="1"/>
  <c r="H47" i="1"/>
  <c r="I47" i="1"/>
  <c r="J47" i="1"/>
  <c r="K47" i="1"/>
  <c r="C47" i="1"/>
</calcChain>
</file>

<file path=xl/sharedStrings.xml><?xml version="1.0" encoding="utf-8"?>
<sst xmlns="http://schemas.openxmlformats.org/spreadsheetml/2006/main" count="68" uniqueCount="37">
  <si>
    <t>w/e</t>
  </si>
  <si>
    <t>urgent</t>
  </si>
  <si>
    <t>routine</t>
  </si>
  <si>
    <t>Minor Ailment Scheme</t>
  </si>
  <si>
    <t>PC OOH – Home Visits</t>
  </si>
  <si>
    <t>PC OOH – Centre attendances &amp; telephone advice calls</t>
  </si>
  <si>
    <t>TTG Inpatient Activity
(Definitions as per waiting times data mart)</t>
  </si>
  <si>
    <t>A&amp;E Attendance
(system watch - core sites)</t>
  </si>
  <si>
    <t>31 Day Cancer - First Treatment
(Definitions as per published statistics)</t>
  </si>
  <si>
    <t>OP Referrals Received
(Definitions as per waiting times data mart)</t>
  </si>
  <si>
    <t>Emergency Admissions
(Systemwatch - RAPID)</t>
  </si>
  <si>
    <t>Elective lower endoscopy activity 
(Definitions as per Monthly Management Information)</t>
  </si>
  <si>
    <t>Elective upper endoscopy activity 
(Definitions as per Monthly Management Information)</t>
  </si>
  <si>
    <t>Elective cystoscopy activity 
(Definitions as per Monthly Management Information)</t>
  </si>
  <si>
    <t>Elective colonoscopy activity
(Definitions as per Monthly Management Information)</t>
  </si>
  <si>
    <t>Urgent Suspicion of Cancer - Referrals Received
(SG Management Information)</t>
  </si>
  <si>
    <t>CAMHS - First Treatment 
(Definitions as per published statistics)</t>
  </si>
  <si>
    <t>OP Activity - (including Virtual - telephone, NHS Near Me,...)
(Definitions as per waiting times data mart)</t>
  </si>
  <si>
    <t>TTG Day case Activity
(Definitions as per waiting times data mart)</t>
  </si>
  <si>
    <t>Based on recent patterns - non-routine flexi waiting list entries removed per week</t>
  </si>
  <si>
    <t xml:space="preserve">Colons and bowel screening colonscopy.  Includes 'removals not seen'. </t>
  </si>
  <si>
    <t xml:space="preserve">Flexibile sigmoidoscopy / Combi.  Includes 'removals not seen'. </t>
  </si>
  <si>
    <t xml:space="preserve"> Includes 'removals not seen'. </t>
  </si>
  <si>
    <t>DC</t>
  </si>
  <si>
    <t>IP</t>
  </si>
  <si>
    <t>NHSL do not split IP and DC in the TTG reporting. Calulation to split based on estimated average DC vs IP split:</t>
  </si>
  <si>
    <t>TTG activity</t>
  </si>
  <si>
    <t xml:space="preserve">Based on a generic NHSL DC:IP 78.4%:21.6% split. Includes 'removals not seen'. Assumed to be 17% of pre-covid weekly average </t>
  </si>
  <si>
    <t>Based on a generic NHSL DC:IP 63.7%:36.3% split. Includes 'removals not seen'.   Assumed to be 71% of pre-covid weekly average increasing to 75% as some pent up demand emerges.</t>
  </si>
  <si>
    <t>Based on a generic NHSL DC:IP 63.7:36.3%% split. Includes 'removals not seen'.  Assumed to be 71% of pre-covid weekly average increasing to 75% as some pent up demand emerges.</t>
  </si>
  <si>
    <t>Based on a generic NHSL DC:IP 78.4%:21.6% split. Includes 'removals not seen'.  Assumed to be 17% of pre-covid weekly average.</t>
  </si>
  <si>
    <t>Assumed to be 60% of pre-covid weekly average (which is akin to current Referral levels) increasing to 70% as some pent up demand emerges.  Not including Infectious Disease specialty, which is used to record covid tests.</t>
  </si>
  <si>
    <t>Includes 'removals not seen' in order to allow a comparison to referrals received. 25% of pre-covid weekly average (which is akin to current Removal levels).</t>
  </si>
  <si>
    <t>Includes 'removals not seen'.  Assumed to be 106% of pre-covid weekly average (which is akin to current Removal levels), increasing to 110% as some pent up demand emerges.</t>
  </si>
  <si>
    <t>Includes 'removals not seen' in order to allow a comparison to referrals received. Assumed to be 28% of pre-covid weekly average (which is akin to current Referral levels) increasing to 35% as some pent up demand emerges. Includes EP.  Not including Infectious Disease specialty, which is used to record covid tests.</t>
  </si>
  <si>
    <t>Includes 'removals not seen' in order to allow a comparison to referrals received.  Assumed to be 65% of pre-covid weekly average (which is akin to current Removal levels), increasing to 75% as some pent up demand emerges. Includes EP.</t>
  </si>
  <si>
    <t>Based on recent patterns and historic activity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</si>
</sst>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M10" sqref="M10"/>
    </sheetView>
  </sheetViews>
  <sheetFormatPr defaultColWidth="28.1796875" defaultRowHeight="15.5" x14ac:dyDescent="0.35"/>
  <cols>
    <col min="1" max="1" width="60.453125" style="2" customWidth="1"/>
    <col min="2" max="2" width="7.81640625" style="2" customWidth="1"/>
    <col min="3" max="12" width="9.1796875" style="2" customWidth="1"/>
    <col min="13" max="13" width="164.453125" style="2" customWidth="1"/>
    <col min="14" max="14" width="11.453125" style="2" customWidth="1"/>
    <col min="15" max="16384" width="28.1796875" style="2"/>
  </cols>
  <sheetData>
    <row r="1" spans="1:13" x14ac:dyDescent="0.35">
      <c r="A1" s="5"/>
      <c r="B1" s="1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8"/>
    </row>
    <row r="2" spans="1:13" x14ac:dyDescent="0.35">
      <c r="A2" s="5"/>
      <c r="B2" s="1"/>
      <c r="C2" s="3">
        <v>43982</v>
      </c>
      <c r="D2" s="3">
        <v>43989</v>
      </c>
      <c r="E2" s="3">
        <v>43996</v>
      </c>
      <c r="F2" s="3">
        <v>44003</v>
      </c>
      <c r="G2" s="3">
        <v>44010</v>
      </c>
      <c r="H2" s="3">
        <v>44017</v>
      </c>
      <c r="I2" s="3">
        <v>44024</v>
      </c>
      <c r="J2" s="3">
        <v>44031</v>
      </c>
      <c r="K2" s="3">
        <v>44038</v>
      </c>
      <c r="L2" s="3">
        <v>44045</v>
      </c>
      <c r="M2" s="9"/>
    </row>
    <row r="3" spans="1:13" ht="15" customHeight="1" x14ac:dyDescent="0.35">
      <c r="A3" s="23" t="s">
        <v>6</v>
      </c>
      <c r="B3" s="5" t="s">
        <v>1</v>
      </c>
      <c r="C3" s="14">
        <v>73</v>
      </c>
      <c r="D3" s="14">
        <v>73</v>
      </c>
      <c r="E3" s="14">
        <v>73</v>
      </c>
      <c r="F3" s="14">
        <v>73</v>
      </c>
      <c r="G3" s="14">
        <v>73</v>
      </c>
      <c r="H3" s="14">
        <v>77</v>
      </c>
      <c r="I3" s="14">
        <v>77</v>
      </c>
      <c r="J3" s="14">
        <v>77</v>
      </c>
      <c r="K3" s="14">
        <v>77</v>
      </c>
      <c r="L3" s="14">
        <v>77</v>
      </c>
      <c r="M3" s="10" t="s">
        <v>28</v>
      </c>
    </row>
    <row r="4" spans="1:13" x14ac:dyDescent="0.35">
      <c r="A4" s="23"/>
      <c r="B4" s="5" t="s">
        <v>2</v>
      </c>
      <c r="C4" s="14">
        <v>32</v>
      </c>
      <c r="D4" s="14">
        <v>32</v>
      </c>
      <c r="E4" s="14">
        <v>32</v>
      </c>
      <c r="F4" s="14">
        <v>32</v>
      </c>
      <c r="G4" s="14">
        <v>32</v>
      </c>
      <c r="H4" s="14">
        <v>32</v>
      </c>
      <c r="I4" s="14">
        <v>32</v>
      </c>
      <c r="J4" s="14">
        <v>32</v>
      </c>
      <c r="K4" s="14">
        <v>32</v>
      </c>
      <c r="L4" s="14">
        <v>32</v>
      </c>
      <c r="M4" s="10" t="s">
        <v>27</v>
      </c>
    </row>
    <row r="5" spans="1:13" ht="15" customHeight="1" x14ac:dyDescent="0.35">
      <c r="A5" s="23" t="s">
        <v>18</v>
      </c>
      <c r="B5" s="5" t="s">
        <v>1</v>
      </c>
      <c r="C5" s="13">
        <v>127</v>
      </c>
      <c r="D5" s="13">
        <v>127</v>
      </c>
      <c r="E5" s="13">
        <v>127</v>
      </c>
      <c r="F5" s="13">
        <v>127</v>
      </c>
      <c r="G5" s="13">
        <v>127</v>
      </c>
      <c r="H5" s="13">
        <v>134</v>
      </c>
      <c r="I5" s="13">
        <v>134</v>
      </c>
      <c r="J5" s="13">
        <v>134</v>
      </c>
      <c r="K5" s="13">
        <v>134</v>
      </c>
      <c r="L5" s="13">
        <v>134</v>
      </c>
      <c r="M5" s="10" t="s">
        <v>29</v>
      </c>
    </row>
    <row r="6" spans="1:13" x14ac:dyDescent="0.35">
      <c r="A6" s="23"/>
      <c r="B6" s="5" t="s">
        <v>2</v>
      </c>
      <c r="C6" s="13">
        <v>114</v>
      </c>
      <c r="D6" s="13">
        <v>114</v>
      </c>
      <c r="E6" s="13">
        <v>114</v>
      </c>
      <c r="F6" s="13">
        <v>114</v>
      </c>
      <c r="G6" s="13">
        <v>114</v>
      </c>
      <c r="H6" s="13">
        <v>114</v>
      </c>
      <c r="I6" s="13">
        <v>114</v>
      </c>
      <c r="J6" s="13">
        <v>114</v>
      </c>
      <c r="K6" s="13">
        <v>114</v>
      </c>
      <c r="L6" s="13">
        <v>114</v>
      </c>
      <c r="M6" s="10" t="s">
        <v>30</v>
      </c>
    </row>
    <row r="7" spans="1:13" ht="15" customHeight="1" x14ac:dyDescent="0.35">
      <c r="A7" s="23" t="s">
        <v>14</v>
      </c>
      <c r="B7" s="5" t="s">
        <v>1</v>
      </c>
      <c r="C7" s="14">
        <v>25</v>
      </c>
      <c r="D7" s="14">
        <v>25</v>
      </c>
      <c r="E7" s="14">
        <v>25</v>
      </c>
      <c r="F7" s="14">
        <v>25</v>
      </c>
      <c r="G7" s="13">
        <v>25</v>
      </c>
      <c r="H7" s="13">
        <v>35</v>
      </c>
      <c r="I7" s="13">
        <v>35</v>
      </c>
      <c r="J7" s="13">
        <v>35</v>
      </c>
      <c r="K7" s="13">
        <v>35</v>
      </c>
      <c r="L7" s="13">
        <v>35</v>
      </c>
      <c r="M7" s="10" t="s">
        <v>20</v>
      </c>
    </row>
    <row r="8" spans="1:13" ht="15" customHeight="1" x14ac:dyDescent="0.35">
      <c r="A8" s="24"/>
      <c r="B8" s="5" t="s">
        <v>2</v>
      </c>
      <c r="C8" s="14">
        <v>0</v>
      </c>
      <c r="D8" s="14">
        <v>0</v>
      </c>
      <c r="E8" s="14">
        <v>0</v>
      </c>
      <c r="F8" s="1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0"/>
    </row>
    <row r="9" spans="1:13" ht="15" customHeight="1" x14ac:dyDescent="0.35">
      <c r="A9" s="23" t="s">
        <v>11</v>
      </c>
      <c r="B9" s="5" t="s">
        <v>1</v>
      </c>
      <c r="C9" s="14">
        <v>28</v>
      </c>
      <c r="D9" s="14">
        <v>28</v>
      </c>
      <c r="E9" s="14">
        <v>28</v>
      </c>
      <c r="F9" s="14">
        <v>28</v>
      </c>
      <c r="G9" s="13">
        <v>28</v>
      </c>
      <c r="H9" s="13">
        <v>28</v>
      </c>
      <c r="I9" s="13">
        <v>28</v>
      </c>
      <c r="J9" s="13">
        <v>28</v>
      </c>
      <c r="K9" s="13">
        <v>28</v>
      </c>
      <c r="L9" s="13">
        <v>28</v>
      </c>
      <c r="M9" s="10" t="s">
        <v>21</v>
      </c>
    </row>
    <row r="10" spans="1:13" ht="15" customHeight="1" x14ac:dyDescent="0.35">
      <c r="A10" s="24"/>
      <c r="B10" s="5" t="s">
        <v>2</v>
      </c>
      <c r="C10" s="14">
        <v>0</v>
      </c>
      <c r="D10" s="14">
        <v>0</v>
      </c>
      <c r="E10" s="14">
        <v>0</v>
      </c>
      <c r="F10" s="14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0"/>
    </row>
    <row r="11" spans="1:13" ht="15" customHeight="1" x14ac:dyDescent="0.35">
      <c r="A11" s="23" t="s">
        <v>12</v>
      </c>
      <c r="B11" s="5" t="s">
        <v>1</v>
      </c>
      <c r="C11" s="14">
        <v>55</v>
      </c>
      <c r="D11" s="14">
        <v>55</v>
      </c>
      <c r="E11" s="14">
        <v>55</v>
      </c>
      <c r="F11" s="14">
        <v>55</v>
      </c>
      <c r="G11" s="13">
        <v>55</v>
      </c>
      <c r="H11" s="13">
        <v>65</v>
      </c>
      <c r="I11" s="13">
        <v>65</v>
      </c>
      <c r="J11" s="13">
        <v>65</v>
      </c>
      <c r="K11" s="13">
        <v>65</v>
      </c>
      <c r="L11" s="13">
        <v>65</v>
      </c>
      <c r="M11" s="10" t="s">
        <v>22</v>
      </c>
    </row>
    <row r="12" spans="1:13" ht="15" customHeight="1" x14ac:dyDescent="0.35">
      <c r="A12" s="24"/>
      <c r="B12" s="5" t="s">
        <v>2</v>
      </c>
      <c r="C12" s="14">
        <v>0</v>
      </c>
      <c r="D12" s="14">
        <v>0</v>
      </c>
      <c r="E12" s="14">
        <v>0</v>
      </c>
      <c r="F12" s="14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0"/>
    </row>
    <row r="13" spans="1:13" ht="15" customHeight="1" x14ac:dyDescent="0.35">
      <c r="A13" s="23" t="s">
        <v>13</v>
      </c>
      <c r="B13" s="5" t="s">
        <v>1</v>
      </c>
      <c r="C13" s="14">
        <v>35</v>
      </c>
      <c r="D13" s="13">
        <v>35</v>
      </c>
      <c r="E13" s="13">
        <v>35</v>
      </c>
      <c r="F13" s="13">
        <v>35</v>
      </c>
      <c r="G13" s="13">
        <v>35</v>
      </c>
      <c r="H13" s="13">
        <v>35</v>
      </c>
      <c r="I13" s="13">
        <v>35</v>
      </c>
      <c r="J13" s="13">
        <v>35</v>
      </c>
      <c r="K13" s="13">
        <v>35</v>
      </c>
      <c r="L13" s="13">
        <v>35</v>
      </c>
      <c r="M13" s="10" t="s">
        <v>19</v>
      </c>
    </row>
    <row r="14" spans="1:13" ht="15" customHeight="1" x14ac:dyDescent="0.35">
      <c r="A14" s="24"/>
      <c r="B14" s="5" t="s">
        <v>2</v>
      </c>
      <c r="C14" s="14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0"/>
    </row>
    <row r="15" spans="1:13" ht="15" customHeight="1" x14ac:dyDescent="0.35">
      <c r="A15" s="23" t="s">
        <v>9</v>
      </c>
      <c r="B15" s="7" t="s">
        <v>1</v>
      </c>
      <c r="C15" s="14">
        <v>874</v>
      </c>
      <c r="D15" s="14">
        <v>874</v>
      </c>
      <c r="E15" s="14">
        <v>874</v>
      </c>
      <c r="F15" s="14">
        <v>874</v>
      </c>
      <c r="G15" s="14">
        <v>874</v>
      </c>
      <c r="H15" s="14">
        <v>1019</v>
      </c>
      <c r="I15" s="14">
        <v>1019</v>
      </c>
      <c r="J15" s="14">
        <v>1019</v>
      </c>
      <c r="K15" s="14">
        <v>1019</v>
      </c>
      <c r="L15" s="14">
        <v>1019</v>
      </c>
      <c r="M15" s="10" t="s">
        <v>31</v>
      </c>
    </row>
    <row r="16" spans="1:13" x14ac:dyDescent="0.35">
      <c r="A16" s="23"/>
      <c r="B16" s="7" t="s">
        <v>2</v>
      </c>
      <c r="C16" s="14">
        <v>1096</v>
      </c>
      <c r="D16" s="14">
        <v>1096</v>
      </c>
      <c r="E16" s="14">
        <v>1096</v>
      </c>
      <c r="F16" s="14">
        <v>1096</v>
      </c>
      <c r="G16" s="14">
        <v>1096</v>
      </c>
      <c r="H16" s="14">
        <v>1370</v>
      </c>
      <c r="I16" s="14">
        <v>1370</v>
      </c>
      <c r="J16" s="14">
        <v>1370</v>
      </c>
      <c r="K16" s="14">
        <v>1370</v>
      </c>
      <c r="L16" s="14">
        <v>1370</v>
      </c>
      <c r="M16" s="10" t="s">
        <v>34</v>
      </c>
    </row>
    <row r="17" spans="1:13" ht="15" customHeight="1" x14ac:dyDescent="0.35">
      <c r="A17" s="23" t="s">
        <v>17</v>
      </c>
      <c r="B17" s="7" t="s">
        <v>1</v>
      </c>
      <c r="C17" s="14">
        <v>972</v>
      </c>
      <c r="D17" s="14">
        <v>972</v>
      </c>
      <c r="E17" s="14">
        <v>972</v>
      </c>
      <c r="F17" s="14">
        <v>972</v>
      </c>
      <c r="G17" s="14">
        <v>972</v>
      </c>
      <c r="H17" s="14">
        <v>1122</v>
      </c>
      <c r="I17" s="14">
        <v>1122</v>
      </c>
      <c r="J17" s="14">
        <v>1122</v>
      </c>
      <c r="K17" s="14">
        <v>1122</v>
      </c>
      <c r="L17" s="14">
        <v>1122</v>
      </c>
      <c r="M17" s="10" t="s">
        <v>35</v>
      </c>
    </row>
    <row r="18" spans="1:13" ht="15" customHeight="1" x14ac:dyDescent="0.35">
      <c r="A18" s="24"/>
      <c r="B18" s="7" t="s">
        <v>2</v>
      </c>
      <c r="C18" s="13">
        <v>1057</v>
      </c>
      <c r="D18" s="13">
        <v>1057</v>
      </c>
      <c r="E18" s="13">
        <v>1057</v>
      </c>
      <c r="F18" s="13">
        <v>1057</v>
      </c>
      <c r="G18" s="13">
        <v>1057</v>
      </c>
      <c r="H18" s="13">
        <v>1057</v>
      </c>
      <c r="I18" s="13">
        <v>1057</v>
      </c>
      <c r="J18" s="13">
        <v>1057</v>
      </c>
      <c r="K18" s="13">
        <v>1057</v>
      </c>
      <c r="L18" s="13">
        <v>1057</v>
      </c>
      <c r="M18" s="10" t="s">
        <v>32</v>
      </c>
    </row>
    <row r="19" spans="1:13" ht="15" customHeight="1" x14ac:dyDescent="0.35">
      <c r="A19" s="23" t="s">
        <v>7</v>
      </c>
      <c r="B19" s="25"/>
      <c r="C19" s="22">
        <v>3853</v>
      </c>
      <c r="D19" s="31">
        <v>3947</v>
      </c>
      <c r="E19" s="31">
        <v>3916</v>
      </c>
      <c r="F19" s="31">
        <v>3974</v>
      </c>
      <c r="G19" s="31">
        <v>3988</v>
      </c>
      <c r="H19" s="31">
        <v>3787</v>
      </c>
      <c r="I19" s="31">
        <v>3758</v>
      </c>
      <c r="J19" s="31">
        <v>3958</v>
      </c>
      <c r="K19" s="31">
        <v>4114</v>
      </c>
      <c r="L19" s="22">
        <v>4492</v>
      </c>
      <c r="M19" s="10"/>
    </row>
    <row r="20" spans="1:13" x14ac:dyDescent="0.35">
      <c r="A20" s="23"/>
      <c r="B20" s="25"/>
      <c r="C20" s="22"/>
      <c r="D20" s="32"/>
      <c r="E20" s="32"/>
      <c r="F20" s="32"/>
      <c r="G20" s="32"/>
      <c r="H20" s="32"/>
      <c r="I20" s="32"/>
      <c r="J20" s="32"/>
      <c r="K20" s="32"/>
      <c r="L20" s="22"/>
      <c r="M20" s="10"/>
    </row>
    <row r="21" spans="1:13" ht="15" customHeight="1" x14ac:dyDescent="0.35">
      <c r="A21" s="23" t="s">
        <v>10</v>
      </c>
      <c r="B21" s="25"/>
      <c r="C21" s="22">
        <v>1122</v>
      </c>
      <c r="D21" s="22">
        <v>1228</v>
      </c>
      <c r="E21" s="22">
        <v>1218</v>
      </c>
      <c r="F21" s="22">
        <v>1236</v>
      </c>
      <c r="G21" s="22">
        <v>1240</v>
      </c>
      <c r="H21" s="22">
        <v>1178</v>
      </c>
      <c r="I21" s="22">
        <v>1169</v>
      </c>
      <c r="J21" s="22">
        <v>1231</v>
      </c>
      <c r="K21" s="22">
        <v>1279</v>
      </c>
      <c r="L21" s="22">
        <v>1363</v>
      </c>
      <c r="M21" s="10"/>
    </row>
    <row r="22" spans="1:13" x14ac:dyDescent="0.35">
      <c r="A22" s="2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0"/>
    </row>
    <row r="23" spans="1:13" ht="15" customHeight="1" x14ac:dyDescent="0.35">
      <c r="A23" s="28" t="s">
        <v>15</v>
      </c>
      <c r="B23" s="27"/>
      <c r="C23" s="26">
        <v>285</v>
      </c>
      <c r="D23" s="26">
        <v>285</v>
      </c>
      <c r="E23" s="26">
        <v>285</v>
      </c>
      <c r="F23" s="26">
        <v>285</v>
      </c>
      <c r="G23" s="26">
        <v>285</v>
      </c>
      <c r="H23" s="26">
        <v>296</v>
      </c>
      <c r="I23" s="26">
        <v>296</v>
      </c>
      <c r="J23" s="26">
        <v>296</v>
      </c>
      <c r="K23" s="26">
        <v>296</v>
      </c>
      <c r="L23" s="26">
        <v>296</v>
      </c>
      <c r="M23" s="10" t="s">
        <v>33</v>
      </c>
    </row>
    <row r="24" spans="1:13" ht="13.75" customHeight="1" x14ac:dyDescent="0.35">
      <c r="A24" s="29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0"/>
    </row>
    <row r="25" spans="1:13" ht="15" hidden="1" customHeight="1" x14ac:dyDescent="0.35">
      <c r="A25" s="30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0"/>
    </row>
    <row r="26" spans="1:13" ht="15" customHeight="1" x14ac:dyDescent="0.35">
      <c r="A26" s="23" t="s">
        <v>8</v>
      </c>
      <c r="B26" s="25"/>
      <c r="C26" s="22">
        <v>50</v>
      </c>
      <c r="D26" s="22">
        <v>50</v>
      </c>
      <c r="E26" s="22">
        <v>50</v>
      </c>
      <c r="F26" s="22">
        <v>55</v>
      </c>
      <c r="G26" s="22">
        <v>55</v>
      </c>
      <c r="H26" s="22">
        <v>60</v>
      </c>
      <c r="I26" s="22">
        <v>65</v>
      </c>
      <c r="J26" s="22">
        <v>65</v>
      </c>
      <c r="K26" s="22">
        <v>70</v>
      </c>
      <c r="L26" s="22">
        <v>70</v>
      </c>
      <c r="M26" s="10"/>
    </row>
    <row r="27" spans="1:13" ht="13.75" customHeight="1" x14ac:dyDescent="0.35">
      <c r="A27" s="23"/>
      <c r="B27" s="2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0"/>
    </row>
    <row r="28" spans="1:13" ht="15" hidden="1" customHeight="1" x14ac:dyDescent="0.35">
      <c r="A28" s="23"/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0"/>
    </row>
    <row r="29" spans="1:13" ht="15" customHeight="1" x14ac:dyDescent="0.35">
      <c r="A29" s="23" t="s">
        <v>16</v>
      </c>
      <c r="B29" s="25"/>
      <c r="C29" s="22">
        <v>41</v>
      </c>
      <c r="D29" s="22">
        <v>41</v>
      </c>
      <c r="E29" s="22">
        <v>43</v>
      </c>
      <c r="F29" s="22">
        <v>43</v>
      </c>
      <c r="G29" s="22">
        <v>45</v>
      </c>
      <c r="H29" s="22">
        <v>45</v>
      </c>
      <c r="I29" s="22">
        <v>47</v>
      </c>
      <c r="J29" s="22">
        <v>47</v>
      </c>
      <c r="K29" s="22">
        <v>51</v>
      </c>
      <c r="L29" s="22">
        <v>51</v>
      </c>
      <c r="M29" s="10" t="s">
        <v>36</v>
      </c>
    </row>
    <row r="30" spans="1:13" x14ac:dyDescent="0.35">
      <c r="A30" s="23"/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0"/>
    </row>
    <row r="31" spans="1:13" ht="15" hidden="1" customHeight="1" x14ac:dyDescent="0.35">
      <c r="A31" s="23"/>
      <c r="B31" s="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0"/>
    </row>
    <row r="32" spans="1:13" x14ac:dyDescent="0.35">
      <c r="A32" s="4" t="s">
        <v>3</v>
      </c>
      <c r="B32" s="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"/>
    </row>
    <row r="33" spans="1:13" x14ac:dyDescent="0.35">
      <c r="A33" s="6" t="s">
        <v>4</v>
      </c>
      <c r="B33" s="5"/>
      <c r="C33" s="15">
        <v>250</v>
      </c>
      <c r="D33" s="15">
        <v>250</v>
      </c>
      <c r="E33" s="15">
        <v>250</v>
      </c>
      <c r="F33" s="15">
        <v>250</v>
      </c>
      <c r="G33" s="15">
        <v>250</v>
      </c>
      <c r="H33" s="15">
        <v>270</v>
      </c>
      <c r="I33" s="15">
        <v>270</v>
      </c>
      <c r="J33" s="15">
        <v>270</v>
      </c>
      <c r="K33" s="15">
        <v>270</v>
      </c>
      <c r="L33" s="15">
        <v>270</v>
      </c>
      <c r="M33" s="10" t="s">
        <v>36</v>
      </c>
    </row>
    <row r="34" spans="1:13" ht="14.5" customHeight="1" x14ac:dyDescent="0.35">
      <c r="A34" s="6" t="s">
        <v>5</v>
      </c>
      <c r="B34" s="5"/>
      <c r="C34" s="15">
        <v>1250</v>
      </c>
      <c r="D34" s="15">
        <v>1250</v>
      </c>
      <c r="E34" s="15">
        <v>1250</v>
      </c>
      <c r="F34" s="15">
        <v>1250</v>
      </c>
      <c r="G34" s="15">
        <v>1250</v>
      </c>
      <c r="H34" s="15">
        <v>1300</v>
      </c>
      <c r="I34" s="15">
        <v>1300</v>
      </c>
      <c r="J34" s="15">
        <v>1300</v>
      </c>
      <c r="K34" s="15">
        <v>1300</v>
      </c>
      <c r="L34" s="15">
        <v>1300</v>
      </c>
      <c r="M34" s="10" t="s">
        <v>36</v>
      </c>
    </row>
    <row r="38" spans="1:13" x14ac:dyDescent="0.35">
      <c r="B38" s="12"/>
      <c r="C38" s="12"/>
      <c r="D38" s="8"/>
      <c r="E38" s="8"/>
      <c r="F38" s="8"/>
      <c r="G38" s="8"/>
      <c r="H38" s="8"/>
      <c r="I38" s="8"/>
      <c r="J38" s="8"/>
      <c r="K38" s="8"/>
      <c r="L38" s="8"/>
    </row>
    <row r="43" spans="1:13" x14ac:dyDescent="0.35">
      <c r="A43" s="1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3" x14ac:dyDescent="0.35">
      <c r="A44" s="33" t="s">
        <v>26</v>
      </c>
      <c r="B44" s="17" t="s">
        <v>1</v>
      </c>
      <c r="C44" s="18">
        <v>200</v>
      </c>
      <c r="D44" s="18">
        <v>200</v>
      </c>
      <c r="E44" s="18">
        <v>200</v>
      </c>
      <c r="F44" s="18">
        <v>200</v>
      </c>
      <c r="G44" s="18">
        <v>200</v>
      </c>
      <c r="H44" s="18">
        <v>211</v>
      </c>
      <c r="I44" s="18">
        <v>211</v>
      </c>
      <c r="J44" s="18">
        <v>211</v>
      </c>
      <c r="K44" s="18">
        <v>211</v>
      </c>
      <c r="L44" s="18">
        <v>211</v>
      </c>
    </row>
    <row r="45" spans="1:13" x14ac:dyDescent="0.35">
      <c r="A45" s="33"/>
      <c r="B45" s="17" t="s">
        <v>2</v>
      </c>
      <c r="C45" s="18">
        <v>146</v>
      </c>
      <c r="D45" s="18">
        <v>146</v>
      </c>
      <c r="E45" s="18">
        <v>146</v>
      </c>
      <c r="F45" s="18">
        <v>146</v>
      </c>
      <c r="G45" s="18">
        <v>146</v>
      </c>
      <c r="H45" s="18">
        <v>146</v>
      </c>
      <c r="I45" s="18">
        <v>146</v>
      </c>
      <c r="J45" s="18">
        <v>146</v>
      </c>
      <c r="K45" s="18">
        <v>146</v>
      </c>
      <c r="L45" s="18">
        <v>146</v>
      </c>
    </row>
    <row r="46" spans="1:13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 x14ac:dyDescent="0.35">
      <c r="A47" s="19" t="s">
        <v>23</v>
      </c>
      <c r="B47" s="17" t="s">
        <v>1</v>
      </c>
      <c r="C47" s="20">
        <f>C44/100*63.7</f>
        <v>127.4</v>
      </c>
      <c r="D47" s="20">
        <f t="shared" ref="D47:K47" si="0">D44/100*63.7</f>
        <v>127.4</v>
      </c>
      <c r="E47" s="20">
        <f t="shared" si="0"/>
        <v>127.4</v>
      </c>
      <c r="F47" s="20">
        <f t="shared" si="0"/>
        <v>127.4</v>
      </c>
      <c r="G47" s="20">
        <f t="shared" si="0"/>
        <v>127.4</v>
      </c>
      <c r="H47" s="20">
        <f t="shared" si="0"/>
        <v>134.40700000000001</v>
      </c>
      <c r="I47" s="20">
        <f t="shared" si="0"/>
        <v>134.40700000000001</v>
      </c>
      <c r="J47" s="20">
        <f t="shared" si="0"/>
        <v>134.40700000000001</v>
      </c>
      <c r="K47" s="20">
        <f t="shared" si="0"/>
        <v>134.40700000000001</v>
      </c>
      <c r="L47" s="20">
        <f t="shared" ref="L47" si="1">L44/100*63.7</f>
        <v>134.40700000000001</v>
      </c>
    </row>
    <row r="48" spans="1:13" x14ac:dyDescent="0.35">
      <c r="A48" s="21"/>
      <c r="B48" s="17" t="s">
        <v>2</v>
      </c>
      <c r="C48" s="20">
        <f>C45/100*78.4</f>
        <v>114.464</v>
      </c>
      <c r="D48" s="20">
        <f t="shared" ref="D48:K48" si="2">D45/100*78.4</f>
        <v>114.464</v>
      </c>
      <c r="E48" s="20">
        <f t="shared" si="2"/>
        <v>114.464</v>
      </c>
      <c r="F48" s="20">
        <f t="shared" si="2"/>
        <v>114.464</v>
      </c>
      <c r="G48" s="20">
        <f t="shared" si="2"/>
        <v>114.464</v>
      </c>
      <c r="H48" s="20">
        <f t="shared" si="2"/>
        <v>114.464</v>
      </c>
      <c r="I48" s="20">
        <f t="shared" si="2"/>
        <v>114.464</v>
      </c>
      <c r="J48" s="20">
        <f t="shared" si="2"/>
        <v>114.464</v>
      </c>
      <c r="K48" s="20">
        <f t="shared" si="2"/>
        <v>114.464</v>
      </c>
      <c r="L48" s="20">
        <f t="shared" ref="L48" si="3">L45/100*78.4</f>
        <v>114.464</v>
      </c>
    </row>
    <row r="49" spans="1:12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5">
      <c r="A50" s="19" t="s">
        <v>24</v>
      </c>
      <c r="B50" s="17" t="s">
        <v>1</v>
      </c>
      <c r="C50" s="20">
        <f>C44/100*36.3</f>
        <v>72.599999999999994</v>
      </c>
      <c r="D50" s="20">
        <f t="shared" ref="D50:K50" si="4">D44/100*36.3</f>
        <v>72.599999999999994</v>
      </c>
      <c r="E50" s="20">
        <f t="shared" si="4"/>
        <v>72.599999999999994</v>
      </c>
      <c r="F50" s="20">
        <f t="shared" si="4"/>
        <v>72.599999999999994</v>
      </c>
      <c r="G50" s="20">
        <f t="shared" si="4"/>
        <v>72.599999999999994</v>
      </c>
      <c r="H50" s="20">
        <f t="shared" si="4"/>
        <v>76.592999999999989</v>
      </c>
      <c r="I50" s="20">
        <f t="shared" si="4"/>
        <v>76.592999999999989</v>
      </c>
      <c r="J50" s="20">
        <f t="shared" si="4"/>
        <v>76.592999999999989</v>
      </c>
      <c r="K50" s="20">
        <f t="shared" si="4"/>
        <v>76.592999999999989</v>
      </c>
      <c r="L50" s="20">
        <f t="shared" ref="L50" si="5">L44/100*36.3</f>
        <v>76.592999999999989</v>
      </c>
    </row>
    <row r="51" spans="1:12" x14ac:dyDescent="0.35">
      <c r="A51" s="21"/>
      <c r="B51" s="17" t="s">
        <v>2</v>
      </c>
      <c r="C51" s="20">
        <f>C45/100*21.6</f>
        <v>31.536000000000001</v>
      </c>
      <c r="D51" s="20">
        <f t="shared" ref="D51:K51" si="6">D45/100*21.6</f>
        <v>31.536000000000001</v>
      </c>
      <c r="E51" s="20">
        <f t="shared" si="6"/>
        <v>31.536000000000001</v>
      </c>
      <c r="F51" s="20">
        <f t="shared" si="6"/>
        <v>31.536000000000001</v>
      </c>
      <c r="G51" s="20">
        <f t="shared" si="6"/>
        <v>31.536000000000001</v>
      </c>
      <c r="H51" s="20">
        <f t="shared" si="6"/>
        <v>31.536000000000001</v>
      </c>
      <c r="I51" s="20">
        <f t="shared" si="6"/>
        <v>31.536000000000001</v>
      </c>
      <c r="J51" s="20">
        <f t="shared" si="6"/>
        <v>31.536000000000001</v>
      </c>
      <c r="K51" s="20">
        <f t="shared" si="6"/>
        <v>31.536000000000001</v>
      </c>
      <c r="L51" s="20">
        <f t="shared" ref="L51" si="7">L45/100*21.6</f>
        <v>31.536000000000001</v>
      </c>
    </row>
  </sheetData>
  <mergeCells count="69">
    <mergeCell ref="A44:A45"/>
    <mergeCell ref="K26:K28"/>
    <mergeCell ref="L26:L28"/>
    <mergeCell ref="K29:K31"/>
    <mergeCell ref="L29:L31"/>
    <mergeCell ref="I26:I28"/>
    <mergeCell ref="J26:J28"/>
    <mergeCell ref="I29:I31"/>
    <mergeCell ref="J29:J31"/>
    <mergeCell ref="H26:H28"/>
    <mergeCell ref="G29:G31"/>
    <mergeCell ref="H29:H31"/>
    <mergeCell ref="E26:E28"/>
    <mergeCell ref="F26:F28"/>
    <mergeCell ref="E29:E31"/>
    <mergeCell ref="F29:F31"/>
    <mergeCell ref="K19:K20"/>
    <mergeCell ref="L19:L20"/>
    <mergeCell ref="K21:K22"/>
    <mergeCell ref="L21:L22"/>
    <mergeCell ref="K23:K25"/>
    <mergeCell ref="L23:L25"/>
    <mergeCell ref="J19:J20"/>
    <mergeCell ref="I21:I22"/>
    <mergeCell ref="J21:J22"/>
    <mergeCell ref="I23:I25"/>
    <mergeCell ref="J23:J25"/>
    <mergeCell ref="F23:F25"/>
    <mergeCell ref="I19:I20"/>
    <mergeCell ref="H19:H20"/>
    <mergeCell ref="H21:H22"/>
    <mergeCell ref="H23:H25"/>
    <mergeCell ref="G26:G28"/>
    <mergeCell ref="C23:C25"/>
    <mergeCell ref="A7:A8"/>
    <mergeCell ref="A9:A10"/>
    <mergeCell ref="A13:A14"/>
    <mergeCell ref="D19:D20"/>
    <mergeCell ref="D21:D22"/>
    <mergeCell ref="D26:D28"/>
    <mergeCell ref="G19:G20"/>
    <mergeCell ref="G21:G22"/>
    <mergeCell ref="G23:G25"/>
    <mergeCell ref="E19:E20"/>
    <mergeCell ref="F19:F20"/>
    <mergeCell ref="E21:E22"/>
    <mergeCell ref="F21:F22"/>
    <mergeCell ref="E23:E25"/>
    <mergeCell ref="A3:A4"/>
    <mergeCell ref="A5:A6"/>
    <mergeCell ref="A19:A20"/>
    <mergeCell ref="A23:A25"/>
    <mergeCell ref="A21:A22"/>
    <mergeCell ref="A17:A18"/>
    <mergeCell ref="D29:D31"/>
    <mergeCell ref="A11:A12"/>
    <mergeCell ref="B19:B20"/>
    <mergeCell ref="C19:C20"/>
    <mergeCell ref="B26:B28"/>
    <mergeCell ref="C26:C28"/>
    <mergeCell ref="B29:B31"/>
    <mergeCell ref="C29:C31"/>
    <mergeCell ref="A26:A28"/>
    <mergeCell ref="A29:A31"/>
    <mergeCell ref="D23:D25"/>
    <mergeCell ref="A15:A16"/>
    <mergeCell ref="B21:B22"/>
    <mergeCell ref="C21:C22"/>
    <mergeCell ref="B23:B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8A672F652D04599A2860C57F343EA" ma:contentTypeVersion="3" ma:contentTypeDescription="Create a new document." ma:contentTypeScope="" ma:versionID="14c4e0296055fba32fd2a6ce4fb72e58">
  <xsd:schema xmlns:xsd="http://www.w3.org/2001/XMLSchema" xmlns:xs="http://www.w3.org/2001/XMLSchema" xmlns:p="http://schemas.microsoft.com/office/2006/metadata/properties" xmlns:ns2="0a03863b-e219-4c95-b717-9c854d88e252" targetNamespace="http://schemas.microsoft.com/office/2006/metadata/properties" ma:root="true" ma:fieldsID="30f3179b882bc2a695ec33a687e72783" ns2:_="">
    <xsd:import namespace="0a03863b-e219-4c95-b717-9c854d88e252"/>
    <xsd:element name="properties">
      <xsd:complexType>
        <xsd:sequence>
          <xsd:element name="documentManagement">
            <xsd:complexType>
              <xsd:all>
                <xsd:element ref="ns2:BoardPaperType"/>
                <xsd:element ref="ns2:MeetingDateTime"/>
                <xsd:element ref="ns2:Ven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3863b-e219-4c95-b717-9c854d88e252" elementFormDefault="qualified">
    <xsd:import namespace="http://schemas.microsoft.com/office/2006/documentManagement/types"/>
    <xsd:import namespace="http://schemas.microsoft.com/office/infopath/2007/PartnerControls"/>
    <xsd:element name="BoardPaperType" ma:index="8" ma:displayName="Board Paper Type" ma:default="Board Paper" ma:format="Dropdown" ma:internalName="BoardPaperType">
      <xsd:simpleType>
        <xsd:restriction base="dms:Choice">
          <xsd:enumeration value="Board Paper"/>
          <xsd:enumeration value="Attachment"/>
        </xsd:restriction>
      </xsd:simpleType>
    </xsd:element>
    <xsd:element name="MeetingDateTime" ma:index="9" ma:displayName="Meeting Date and Time" ma:format="DateTime" ma:internalName="MeetingDateTime">
      <xsd:simpleType>
        <xsd:restriction base="dms:DateTime"/>
      </xsd:simpleType>
    </xsd:element>
    <xsd:element name="Venue" ma:index="10" nillable="true" ma:displayName="Venue" ma:internalName="Ven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DateTime xmlns="0a03863b-e219-4c95-b717-9c854d88e252">2020-06-24T09:15:00+00:00</MeetingDateTime>
    <BoardPaperType xmlns="0a03863b-e219-4c95-b717-9c854d88e252">Attachment</BoardPaperType>
    <Venue xmlns="0a03863b-e219-4c95-b717-9c854d88e252">Virtual Board Meeting</Venue>
  </documentManagement>
</p:properties>
</file>

<file path=customXml/itemProps1.xml><?xml version="1.0" encoding="utf-8"?>
<ds:datastoreItem xmlns:ds="http://schemas.openxmlformats.org/officeDocument/2006/customXml" ds:itemID="{F4B47EF2-FCAD-4853-B0E0-057662D83774}"/>
</file>

<file path=customXml/itemProps2.xml><?xml version="1.0" encoding="utf-8"?>
<ds:datastoreItem xmlns:ds="http://schemas.openxmlformats.org/officeDocument/2006/customXml" ds:itemID="{8E90B7CA-5D15-4BF6-9CA0-F851FC1F1B00}"/>
</file>

<file path=customXml/itemProps3.xml><?xml version="1.0" encoding="utf-8"?>
<ds:datastoreItem xmlns:ds="http://schemas.openxmlformats.org/officeDocument/2006/customXml" ds:itemID="{4E70A986-652E-429A-A5E2-CF9DD9F3D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Lothian Remobilisation - Appendix 8</dc:title>
  <dc:creator>u200822</dc:creator>
  <cp:lastModifiedBy>Cumming, Alyson</cp:lastModifiedBy>
  <dcterms:created xsi:type="dcterms:W3CDTF">2020-05-18T07:42:13Z</dcterms:created>
  <dcterms:modified xsi:type="dcterms:W3CDTF">2020-06-09T15:36:57Z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0x01010089B8A672F652D04599A2860C57F343EA</vt:lpwstr>
  </property>
</Properties>
</file>